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262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<sst xmlns="http://schemas.openxmlformats.org/spreadsheetml/2006/main" count="98" uniqueCount="67">
  <si>
    <t>Sample</t>
  </si>
  <si>
    <t>A420</t>
  </si>
  <si>
    <t>A550</t>
  </si>
  <si>
    <t>A600</t>
  </si>
  <si>
    <t>Miller Units</t>
  </si>
  <si>
    <t>Induction Ratio</t>
  </si>
  <si>
    <t>Average Miller Units</t>
  </si>
  <si>
    <t>Average Induction Ratio</t>
  </si>
  <si>
    <t>K102021.1+glu</t>
  </si>
  <si>
    <t>K102021.2+glu</t>
  </si>
  <si>
    <t>K102021.3+glu</t>
  </si>
  <si>
    <t>K102021.4+glu</t>
  </si>
  <si>
    <t>K102021.1+ara</t>
  </si>
  <si>
    <t>K102021.2+ara</t>
  </si>
  <si>
    <t>K102021.3+ara</t>
  </si>
  <si>
    <t>K102021.4+ara</t>
  </si>
  <si>
    <t>K102031.1+glu</t>
  </si>
  <si>
    <t>K102031.2+glu</t>
  </si>
  <si>
    <t>K102031.3+glu</t>
  </si>
  <si>
    <t>K102031.4+glu</t>
  </si>
  <si>
    <t>K102031.1+ara</t>
  </si>
  <si>
    <t>K102031.2+ara</t>
  </si>
  <si>
    <t>K102031.3+ara</t>
  </si>
  <si>
    <t>K102031.4+ara</t>
  </si>
  <si>
    <t>K102031:K102011.1+glu</t>
  </si>
  <si>
    <t>K102031:K102011.2+glu</t>
  </si>
  <si>
    <t>K102031:K102011.3+glu</t>
  </si>
  <si>
    <t>K102031:K102011.4+glu</t>
  </si>
  <si>
    <t>K102031:K102011.1+ara</t>
  </si>
  <si>
    <t>K102031:K102011.2+ara</t>
  </si>
  <si>
    <t>K102031:K102011.3+ara</t>
  </si>
  <si>
    <t>K102031:K102011.4+ara</t>
  </si>
  <si>
    <t>K102031:K102034.1+glu</t>
  </si>
  <si>
    <t>K102031:K102034.3+glu</t>
  </si>
  <si>
    <t>K102031:K102034.4+glu</t>
  </si>
  <si>
    <t>K102031:K102034.1+ara</t>
  </si>
  <si>
    <t>K102031:K102034.2+ara</t>
  </si>
  <si>
    <t>K102031:K102034.3+ara</t>
  </si>
  <si>
    <t>K102031:K102034.4+ara</t>
  </si>
  <si>
    <t>K102031:K102035.1+glu</t>
  </si>
  <si>
    <t>K102031:K102035.2+glu</t>
  </si>
  <si>
    <t>K102031:K102035.3+glu</t>
  </si>
  <si>
    <t>K102031:K102035.4+glu</t>
  </si>
  <si>
    <t>K102031:K102035.1+ara</t>
  </si>
  <si>
    <t>K102031:K102035.2+ara</t>
  </si>
  <si>
    <t>K102031:K102035.3+ara</t>
  </si>
  <si>
    <t>K102031:K102035.4+ara</t>
  </si>
  <si>
    <t>K102031:K102036.1+glu</t>
  </si>
  <si>
    <t>K102031:K102036.2+glu</t>
  </si>
  <si>
    <t>K102031:K102036.3+glu</t>
  </si>
  <si>
    <t>K102031:K102036.4+glu</t>
  </si>
  <si>
    <t>K102031:K102036.1+ara</t>
  </si>
  <si>
    <t>K102031:K102036.2+ara</t>
  </si>
  <si>
    <t>K102031:K102036.3+ara</t>
  </si>
  <si>
    <t>K102031:K102036.4+ara</t>
  </si>
  <si>
    <t>XL1-B.1+glu</t>
  </si>
  <si>
    <t>XL1-B.2+glu</t>
  </si>
  <si>
    <t>XL1-B.3+glu</t>
  </si>
  <si>
    <t>XL1-B.4+glu</t>
  </si>
  <si>
    <t>XL1-B.1+ara</t>
  </si>
  <si>
    <t>XL1-B.2+ara</t>
  </si>
  <si>
    <t>XL1-B.3+ara</t>
  </si>
  <si>
    <t>XL1-B.4+ara</t>
  </si>
  <si>
    <t>Blank</t>
  </si>
  <si>
    <t>Time (min)</t>
  </si>
  <si>
    <t>Volume (mL)</t>
  </si>
  <si>
    <t>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</si>
</sst>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A5" sqref="A5"/>
    </sheetView>
  </sheetViews>
  <sheetFormatPr defaultColWidth="11.00390625" defaultRowHeight="12.75"/>
  <cols>
    <col min="1" max="1" width="22.25390625" style="0" customWidth="1"/>
    <col min="2" max="2" width="10.375" style="1" customWidth="1"/>
    <col min="3" max="3" width="10.625" style="1" customWidth="1"/>
    <col min="4" max="4" width="8.875" style="1" customWidth="1"/>
    <col min="5" max="5" width="12.875" style="0" customWidth="1"/>
    <col min="6" max="6" width="12.75390625" style="2" customWidth="1"/>
    <col min="7" max="7" width="11.75390625" style="1" customWidth="1"/>
    <col min="8" max="8" width="15.00390625" style="3" customWidth="1"/>
    <col min="9" max="9" width="19.75390625" style="4" customWidth="1"/>
    <col min="10" max="10" width="23.25390625" style="4" customWidth="1"/>
  </cols>
  <sheetData>
    <row r="1" spans="1:10" s="7" customFormat="1" ht="15.75">
      <c r="A1" s="7" t="s">
        <v>0</v>
      </c>
      <c r="B1" s="8" t="s">
        <v>1</v>
      </c>
      <c r="C1" s="8" t="s">
        <v>2</v>
      </c>
      <c r="D1" s="8" t="s">
        <v>3</v>
      </c>
      <c r="E1" s="7" t="s">
        <v>65</v>
      </c>
      <c r="F1" s="9" t="s">
        <v>64</v>
      </c>
      <c r="G1" s="8" t="s">
        <v>4</v>
      </c>
      <c r="H1" s="10" t="s">
        <v>5</v>
      </c>
      <c r="I1" s="11" t="s">
        <v>6</v>
      </c>
      <c r="J1" s="11" t="s">
        <v>7</v>
      </c>
    </row>
    <row r="2" spans="1:10" ht="12.75">
      <c r="A2" t="s">
        <v>8</v>
      </c>
      <c r="B2" s="1">
        <v>0.464</v>
      </c>
      <c r="C2" s="1">
        <v>0.049</v>
      </c>
      <c r="D2" s="1">
        <v>0.149</v>
      </c>
      <c r="E2">
        <v>0.175</v>
      </c>
      <c r="F2" s="2">
        <v>60</v>
      </c>
      <c r="G2" s="1">
        <f>1000*(((B2-0.034)-(1.75*(C2-0.034)))/(F2*E2*4*(D2-0.036)))</f>
        <v>85.07163927517912</v>
      </c>
      <c r="H2" s="3">
        <f>G6/G2</f>
        <v>2.300366753989044</v>
      </c>
      <c r="I2" s="5">
        <f>(G2+G3+G4+G5)/4</f>
        <v>128.49461994729063</v>
      </c>
      <c r="J2" s="5">
        <f>I6/I2</f>
        <v>1.5335158157895905</v>
      </c>
    </row>
    <row r="3" spans="1:10" ht="12.75">
      <c r="A3" t="s">
        <v>9</v>
      </c>
      <c r="B3" s="1">
        <v>0.548</v>
      </c>
      <c r="C3" s="1">
        <v>0.048</v>
      </c>
      <c r="D3" s="1">
        <v>0.113</v>
      </c>
      <c r="E3">
        <v>0.175</v>
      </c>
      <c r="F3" s="2">
        <v>60</v>
      </c>
      <c r="G3" s="1">
        <f aca="true" t="shared" si="0" ref="G3:G58">1000*(((B3-0.034)-(1.75*(C3-0.034)))/(F3*E3*4*(D3-0.036)))</f>
        <v>151.36054421768705</v>
      </c>
      <c r="H3" s="3">
        <f>G7/G3</f>
        <v>1.3321629213483144</v>
      </c>
      <c r="I3" s="5"/>
      <c r="J3" s="5"/>
    </row>
    <row r="4" spans="1:10" ht="12.75">
      <c r="A4" t="s">
        <v>10</v>
      </c>
      <c r="B4" s="1">
        <v>0.551</v>
      </c>
      <c r="C4" s="1">
        <v>0.046</v>
      </c>
      <c r="D4" s="1">
        <v>0.126</v>
      </c>
      <c r="E4">
        <v>0.175</v>
      </c>
      <c r="F4" s="2">
        <v>60</v>
      </c>
      <c r="G4" s="1">
        <f t="shared" si="0"/>
        <v>131.21693121693124</v>
      </c>
      <c r="H4" s="3">
        <f>G8/G4</f>
        <v>1.5291900420757358</v>
      </c>
      <c r="I4" s="5"/>
      <c r="J4" s="5"/>
    </row>
    <row r="5" spans="1:10" ht="12.75">
      <c r="A5" t="s">
        <v>11</v>
      </c>
      <c r="B5" s="1">
        <v>0.58</v>
      </c>
      <c r="C5" s="1">
        <v>0.051</v>
      </c>
      <c r="D5" s="1">
        <v>0.12</v>
      </c>
      <c r="E5">
        <v>0.175</v>
      </c>
      <c r="F5" s="2">
        <v>60</v>
      </c>
      <c r="G5" s="1">
        <f t="shared" si="0"/>
        <v>146.3293650793651</v>
      </c>
      <c r="H5" s="3">
        <f>G9/G5</f>
        <v>1.299845916795069</v>
      </c>
      <c r="I5" s="5"/>
      <c r="J5" s="5"/>
    </row>
    <row r="6" spans="1:10" ht="12.75">
      <c r="A6" t="s">
        <v>12</v>
      </c>
      <c r="B6" s="1">
        <v>0.598</v>
      </c>
      <c r="C6" s="1">
        <v>0.051</v>
      </c>
      <c r="D6" s="1">
        <v>0.101</v>
      </c>
      <c r="E6">
        <v>0.175</v>
      </c>
      <c r="F6" s="2">
        <v>60</v>
      </c>
      <c r="G6" s="1">
        <f t="shared" si="0"/>
        <v>195.6959706959707</v>
      </c>
      <c r="H6" s="3" t="s">
        <v>66</v>
      </c>
      <c r="I6" s="5">
        <f>(G6+G7+G8+G9)/4</f>
        <v>197.04853193304277</v>
      </c>
      <c r="J6" s="5"/>
    </row>
    <row r="7" spans="1:10" ht="12.75">
      <c r="A7" t="s">
        <v>13</v>
      </c>
      <c r="B7" s="1">
        <v>0.618</v>
      </c>
      <c r="C7" s="1">
        <v>0.058</v>
      </c>
      <c r="D7" s="1">
        <v>0.1</v>
      </c>
      <c r="E7">
        <v>0.175</v>
      </c>
      <c r="F7" s="2">
        <v>60</v>
      </c>
      <c r="G7" s="1">
        <f t="shared" si="0"/>
        <v>201.6369047619047</v>
      </c>
      <c r="H7" s="3" t="s">
        <v>66</v>
      </c>
      <c r="I7" s="5"/>
      <c r="J7" s="5"/>
    </row>
    <row r="8" spans="1:10" ht="12.75">
      <c r="A8" t="s">
        <v>14</v>
      </c>
      <c r="B8" s="1">
        <v>0.633</v>
      </c>
      <c r="C8" s="1">
        <v>0.044</v>
      </c>
      <c r="D8" s="1">
        <v>0.105</v>
      </c>
      <c r="E8">
        <v>0.175</v>
      </c>
      <c r="F8" s="2">
        <v>60</v>
      </c>
      <c r="G8" s="1">
        <f t="shared" si="0"/>
        <v>200.65562456866803</v>
      </c>
      <c r="H8" s="3" t="s">
        <v>66</v>
      </c>
      <c r="I8" s="5"/>
      <c r="J8" s="5"/>
    </row>
    <row r="9" spans="1:10" ht="12.75">
      <c r="A9" t="s">
        <v>15</v>
      </c>
      <c r="B9" s="1">
        <v>0.577</v>
      </c>
      <c r="C9" s="1">
        <v>0.043</v>
      </c>
      <c r="D9" s="1">
        <v>0.102</v>
      </c>
      <c r="E9">
        <v>0.175</v>
      </c>
      <c r="F9" s="2">
        <v>60</v>
      </c>
      <c r="G9" s="1">
        <f t="shared" si="0"/>
        <v>190.20562770562765</v>
      </c>
      <c r="H9" s="3" t="s">
        <v>66</v>
      </c>
      <c r="I9" s="5"/>
      <c r="J9" s="5"/>
    </row>
    <row r="10" spans="1:10" ht="12.75">
      <c r="A10" t="s">
        <v>16</v>
      </c>
      <c r="B10" s="1">
        <v>0.32</v>
      </c>
      <c r="C10" s="1">
        <v>0.048</v>
      </c>
      <c r="D10" s="1">
        <v>0.119</v>
      </c>
      <c r="E10">
        <v>0.175</v>
      </c>
      <c r="F10" s="2">
        <v>60</v>
      </c>
      <c r="G10" s="1">
        <f t="shared" si="0"/>
        <v>75.01434308663225</v>
      </c>
      <c r="H10" s="3">
        <f>G14/G10</f>
        <v>1.907181912716782</v>
      </c>
      <c r="I10" s="5">
        <f>(G10+G11+G12+G13)/4</f>
        <v>81.73331933174876</v>
      </c>
      <c r="J10" s="5">
        <f>I14/I10</f>
        <v>1.816695734262508</v>
      </c>
    </row>
    <row r="11" spans="1:10" ht="12.75">
      <c r="A11" t="s">
        <v>17</v>
      </c>
      <c r="B11" s="1">
        <v>0.306</v>
      </c>
      <c r="C11" s="1">
        <v>0.047</v>
      </c>
      <c r="D11" s="1">
        <v>0.096</v>
      </c>
      <c r="E11">
        <v>0.175</v>
      </c>
      <c r="F11" s="2">
        <v>60</v>
      </c>
      <c r="G11" s="1">
        <f t="shared" si="0"/>
        <v>98.90873015873017</v>
      </c>
      <c r="H11" s="3">
        <f>G15/G11</f>
        <v>1.5925554441101082</v>
      </c>
      <c r="I11" s="5"/>
      <c r="J11" s="5"/>
    </row>
    <row r="12" spans="1:10" ht="12.75">
      <c r="A12" t="s">
        <v>18</v>
      </c>
      <c r="B12" s="1">
        <v>0.289</v>
      </c>
      <c r="C12" s="1">
        <v>0.052</v>
      </c>
      <c r="D12" s="1">
        <v>0.111</v>
      </c>
      <c r="E12">
        <v>0.175</v>
      </c>
      <c r="F12" s="2">
        <v>60</v>
      </c>
      <c r="G12" s="1">
        <f t="shared" si="0"/>
        <v>70.95238095238095</v>
      </c>
      <c r="H12" s="3">
        <f>G16/G12</f>
        <v>2.0372132625463295</v>
      </c>
      <c r="I12" s="5"/>
      <c r="J12" s="5"/>
    </row>
    <row r="13" spans="1:10" ht="12.75">
      <c r="A13" t="s">
        <v>19</v>
      </c>
      <c r="B13" s="1">
        <v>0.362</v>
      </c>
      <c r="C13" s="1">
        <v>0.056</v>
      </c>
      <c r="D13" s="1">
        <v>0.12</v>
      </c>
      <c r="E13">
        <v>0.175</v>
      </c>
      <c r="F13" s="2">
        <v>60</v>
      </c>
      <c r="G13" s="1">
        <f t="shared" si="0"/>
        <v>82.0578231292517</v>
      </c>
      <c r="H13" s="3">
        <f>G17/G13</f>
        <v>1.8134715025906738</v>
      </c>
      <c r="I13" s="5"/>
      <c r="J13" s="5"/>
    </row>
    <row r="14" spans="1:10" ht="12.75">
      <c r="A14" t="s">
        <v>20</v>
      </c>
      <c r="B14" s="1">
        <v>0.394</v>
      </c>
      <c r="C14" s="1">
        <v>0.044</v>
      </c>
      <c r="D14" s="1">
        <v>0.093</v>
      </c>
      <c r="E14">
        <v>0.175</v>
      </c>
      <c r="F14" s="2">
        <v>60</v>
      </c>
      <c r="G14" s="1">
        <f t="shared" si="0"/>
        <v>143.0659983291562</v>
      </c>
      <c r="H14" s="3" t="s">
        <v>66</v>
      </c>
      <c r="I14" s="5">
        <f>(G14+G15+G16+G17)/4</f>
        <v>148.48457257710336</v>
      </c>
      <c r="J14" s="5"/>
    </row>
    <row r="15" spans="1:10" ht="12.75">
      <c r="A15" t="s">
        <v>21</v>
      </c>
      <c r="B15" s="1">
        <v>0.407</v>
      </c>
      <c r="C15" s="1">
        <v>0.043</v>
      </c>
      <c r="D15" s="1">
        <v>0.09</v>
      </c>
      <c r="E15">
        <v>0.175</v>
      </c>
      <c r="F15" s="2">
        <v>60</v>
      </c>
      <c r="G15" s="1">
        <f t="shared" si="0"/>
        <v>157.51763668430337</v>
      </c>
      <c r="H15" s="3" t="s">
        <v>66</v>
      </c>
      <c r="I15" s="5"/>
      <c r="J15" s="5"/>
    </row>
    <row r="16" spans="1:10" ht="12.75">
      <c r="A16" t="s">
        <v>22</v>
      </c>
      <c r="B16" s="1">
        <v>0.453</v>
      </c>
      <c r="C16" s="1">
        <v>0.041</v>
      </c>
      <c r="D16" s="1">
        <v>0.103</v>
      </c>
      <c r="E16">
        <v>0.175</v>
      </c>
      <c r="F16" s="2">
        <v>60</v>
      </c>
      <c r="G16" s="1">
        <f t="shared" si="0"/>
        <v>144.54513148543003</v>
      </c>
      <c r="H16" s="3" t="s">
        <v>66</v>
      </c>
      <c r="I16" s="5"/>
      <c r="J16" s="5"/>
    </row>
    <row r="17" spans="1:10" ht="12.75">
      <c r="A17" t="s">
        <v>23</v>
      </c>
      <c r="B17" s="1">
        <v>0.44</v>
      </c>
      <c r="C17" s="1">
        <v>0.041</v>
      </c>
      <c r="D17" s="1">
        <v>0.099</v>
      </c>
      <c r="E17">
        <v>0.175</v>
      </c>
      <c r="F17" s="2">
        <v>60</v>
      </c>
      <c r="G17" s="1">
        <f t="shared" si="0"/>
        <v>148.80952380952382</v>
      </c>
      <c r="H17" s="3" t="s">
        <v>66</v>
      </c>
      <c r="I17" s="5"/>
      <c r="J17" s="5"/>
    </row>
    <row r="18" spans="1:10" ht="12.75">
      <c r="A18" t="s">
        <v>24</v>
      </c>
      <c r="B18" s="1">
        <v>0.236</v>
      </c>
      <c r="C18" s="1">
        <v>0.044</v>
      </c>
      <c r="D18" s="1">
        <v>0.113</v>
      </c>
      <c r="E18">
        <v>0.175</v>
      </c>
      <c r="F18" s="2">
        <v>60</v>
      </c>
      <c r="G18" s="1">
        <f t="shared" si="0"/>
        <v>57.05009276437847</v>
      </c>
      <c r="H18" s="3">
        <f>G22/G18</f>
        <v>2.663637812848717</v>
      </c>
      <c r="I18" s="6">
        <f>(G18+G19+G20+G21)/4</f>
        <v>67.44526233613536</v>
      </c>
      <c r="J18" s="5">
        <f>I22/I18</f>
        <v>2.2682030539643234</v>
      </c>
    </row>
    <row r="19" spans="1:10" ht="12.75">
      <c r="A19" t="s">
        <v>25</v>
      </c>
      <c r="B19" s="1">
        <v>0.264</v>
      </c>
      <c r="C19" s="1">
        <v>0.046</v>
      </c>
      <c r="D19" s="1">
        <v>0.099</v>
      </c>
      <c r="E19">
        <v>0.175</v>
      </c>
      <c r="F19" s="2">
        <v>60</v>
      </c>
      <c r="G19" s="1">
        <f t="shared" si="0"/>
        <v>78.98715041572186</v>
      </c>
      <c r="H19" s="3">
        <f>G23/G19</f>
        <v>2.061602870813397</v>
      </c>
      <c r="I19" s="6"/>
      <c r="J19" s="5"/>
    </row>
    <row r="20" spans="1:10" ht="12.75">
      <c r="A20" t="s">
        <v>26</v>
      </c>
      <c r="B20" s="1">
        <v>0.25</v>
      </c>
      <c r="C20" s="1">
        <v>0.051</v>
      </c>
      <c r="D20" s="1">
        <v>0.117</v>
      </c>
      <c r="E20">
        <v>0.175</v>
      </c>
      <c r="F20" s="2">
        <v>60</v>
      </c>
      <c r="G20" s="1">
        <f t="shared" si="0"/>
        <v>54.74720752498529</v>
      </c>
      <c r="H20" s="3">
        <f>G24/G20</f>
        <v>2.3130331240528257</v>
      </c>
      <c r="I20" s="6"/>
      <c r="J20" s="5"/>
    </row>
    <row r="21" spans="1:10" ht="12.75">
      <c r="A21" t="s">
        <v>27</v>
      </c>
      <c r="B21" s="1">
        <v>0.296</v>
      </c>
      <c r="C21" s="1">
        <v>0.051</v>
      </c>
      <c r="D21" s="1">
        <v>0.106</v>
      </c>
      <c r="E21">
        <v>0.175</v>
      </c>
      <c r="F21" s="2">
        <v>60</v>
      </c>
      <c r="G21" s="1">
        <f t="shared" si="0"/>
        <v>78.99659863945578</v>
      </c>
      <c r="H21" s="3">
        <f>G25/G21</f>
        <v>2.1581331112781044</v>
      </c>
      <c r="I21" s="6"/>
      <c r="J21" s="5"/>
    </row>
    <row r="22" spans="1:10" ht="12.75">
      <c r="A22" t="s">
        <v>28</v>
      </c>
      <c r="B22" s="1">
        <v>0.377</v>
      </c>
      <c r="C22" s="1">
        <v>0.044</v>
      </c>
      <c r="D22" s="1">
        <v>0.087</v>
      </c>
      <c r="E22">
        <v>0.175</v>
      </c>
      <c r="F22" s="2">
        <v>60</v>
      </c>
      <c r="G22" s="1">
        <f t="shared" si="0"/>
        <v>151.96078431372547</v>
      </c>
      <c r="H22" s="3" t="s">
        <v>66</v>
      </c>
      <c r="I22" s="6">
        <f>(G22+G23+G24+G25)/4</f>
        <v>152.97955000624717</v>
      </c>
      <c r="J22" s="5"/>
    </row>
    <row r="23" spans="1:10" ht="12.75">
      <c r="A23" t="s">
        <v>29</v>
      </c>
      <c r="B23" s="1">
        <v>0.431</v>
      </c>
      <c r="C23" s="1">
        <v>0.042</v>
      </c>
      <c r="D23" s="1">
        <v>0.092</v>
      </c>
      <c r="E23">
        <v>0.175</v>
      </c>
      <c r="F23" s="2">
        <v>60</v>
      </c>
      <c r="G23" s="1">
        <f t="shared" si="0"/>
        <v>162.84013605442178</v>
      </c>
      <c r="H23" s="3" t="s">
        <v>66</v>
      </c>
      <c r="I23" s="6"/>
      <c r="J23" s="5"/>
    </row>
    <row r="24" spans="1:10" ht="12.75">
      <c r="A24" t="s">
        <v>30</v>
      </c>
      <c r="B24" s="1">
        <v>0.425</v>
      </c>
      <c r="C24" s="1">
        <v>0.069</v>
      </c>
      <c r="D24" s="1">
        <v>0.098</v>
      </c>
      <c r="E24">
        <v>0.175</v>
      </c>
      <c r="F24" s="2">
        <v>60</v>
      </c>
      <c r="G24" s="1">
        <f t="shared" si="0"/>
        <v>126.63210445468509</v>
      </c>
      <c r="H24" s="3" t="s">
        <v>66</v>
      </c>
      <c r="I24" s="6"/>
      <c r="J24" s="5"/>
    </row>
    <row r="25" spans="1:10" ht="12.75">
      <c r="A25" t="s">
        <v>31</v>
      </c>
      <c r="B25" s="1">
        <v>0.445</v>
      </c>
      <c r="C25" s="1">
        <v>0.052</v>
      </c>
      <c r="D25" s="1">
        <v>0.089</v>
      </c>
      <c r="E25">
        <v>0.175</v>
      </c>
      <c r="F25" s="2">
        <v>60</v>
      </c>
      <c r="G25" s="1">
        <f t="shared" si="0"/>
        <v>170.48517520215637</v>
      </c>
      <c r="H25" s="3" t="s">
        <v>66</v>
      </c>
      <c r="I25" s="6"/>
      <c r="J25" s="5"/>
    </row>
    <row r="26" spans="1:10" ht="12.75">
      <c r="A26" t="s">
        <v>32</v>
      </c>
      <c r="B26" s="1">
        <v>0.232</v>
      </c>
      <c r="C26" s="1">
        <v>0.041</v>
      </c>
      <c r="D26" s="1">
        <v>0.125</v>
      </c>
      <c r="E26">
        <v>0.175</v>
      </c>
      <c r="F26" s="2">
        <v>60</v>
      </c>
      <c r="G26" s="1">
        <f t="shared" si="0"/>
        <v>49.69234884965222</v>
      </c>
      <c r="H26" s="3">
        <f>G30/G26</f>
        <v>4.558661795808499</v>
      </c>
      <c r="I26" s="6">
        <f>(G26+G27+G28+G29)/4</f>
        <v>66.7777648188837</v>
      </c>
      <c r="J26" s="5">
        <f>I30/I26</f>
        <v>2.69195247216933</v>
      </c>
    </row>
    <row r="27" spans="1:10" ht="12.75">
      <c r="A27" t="s">
        <v>32</v>
      </c>
      <c r="B27" s="1">
        <v>0.239</v>
      </c>
      <c r="C27" s="1">
        <v>0.048</v>
      </c>
      <c r="D27" s="1">
        <v>0.097</v>
      </c>
      <c r="E27">
        <v>0.175</v>
      </c>
      <c r="F27" s="2">
        <v>60</v>
      </c>
      <c r="G27" s="1">
        <f t="shared" si="0"/>
        <v>70.4527712724434</v>
      </c>
      <c r="H27" s="3">
        <f>G31/G27</f>
        <v>2.303794024535022</v>
      </c>
      <c r="I27" s="6"/>
      <c r="J27" s="5"/>
    </row>
    <row r="28" spans="1:10" ht="12.75">
      <c r="A28" t="s">
        <v>33</v>
      </c>
      <c r="B28" s="1">
        <v>0.271</v>
      </c>
      <c r="C28" s="1">
        <v>0.089</v>
      </c>
      <c r="D28" s="1">
        <v>0.116</v>
      </c>
      <c r="E28">
        <v>0.175</v>
      </c>
      <c r="F28" s="2">
        <v>60</v>
      </c>
      <c r="G28" s="1">
        <f t="shared" si="0"/>
        <v>41.889880952380956</v>
      </c>
      <c r="H28" s="3">
        <f>G32/G28</f>
        <v>3.1150088809946714</v>
      </c>
      <c r="I28" s="6"/>
      <c r="J28" s="5"/>
    </row>
    <row r="29" spans="1:10" ht="12.75">
      <c r="A29" t="s">
        <v>34</v>
      </c>
      <c r="B29" s="1">
        <v>0.385</v>
      </c>
      <c r="C29" s="1">
        <v>0.053</v>
      </c>
      <c r="D29" s="1">
        <v>0.108</v>
      </c>
      <c r="E29">
        <v>0.175</v>
      </c>
      <c r="F29" s="2">
        <v>60</v>
      </c>
      <c r="G29" s="1">
        <f t="shared" si="0"/>
        <v>105.07605820105819</v>
      </c>
      <c r="H29" s="3">
        <f>G33/G29</f>
        <v>1.900753062830168</v>
      </c>
      <c r="I29" s="6"/>
      <c r="J29" s="5"/>
    </row>
    <row r="30" spans="1:10" ht="12.75">
      <c r="A30" t="s">
        <v>35</v>
      </c>
      <c r="B30" s="1">
        <v>0.381</v>
      </c>
      <c r="C30" s="1">
        <v>0.042</v>
      </c>
      <c r="D30" s="1">
        <v>0.071</v>
      </c>
      <c r="E30">
        <v>0.175</v>
      </c>
      <c r="F30" s="2">
        <v>60</v>
      </c>
      <c r="G30" s="1">
        <f t="shared" si="0"/>
        <v>226.53061224489798</v>
      </c>
      <c r="H30" s="3" t="s">
        <v>66</v>
      </c>
      <c r="I30" s="6">
        <f>(G30+G31+G32+G33)/4</f>
        <v>179.76256909013608</v>
      </c>
      <c r="J30" s="5"/>
    </row>
    <row r="31" spans="1:10" ht="12.75">
      <c r="A31" t="s">
        <v>36</v>
      </c>
      <c r="B31" s="1">
        <v>0.435</v>
      </c>
      <c r="C31" s="1">
        <v>0.045</v>
      </c>
      <c r="D31" s="1">
        <v>0.092</v>
      </c>
      <c r="E31">
        <v>0.175</v>
      </c>
      <c r="F31" s="2">
        <v>60</v>
      </c>
      <c r="G31" s="1">
        <f t="shared" si="0"/>
        <v>162.30867346938777</v>
      </c>
      <c r="H31" s="3" t="s">
        <v>66</v>
      </c>
      <c r="I31" s="6"/>
      <c r="J31" s="5"/>
    </row>
    <row r="32" spans="1:10" ht="12.75">
      <c r="A32" t="s">
        <v>37</v>
      </c>
      <c r="B32" s="1">
        <v>0.453</v>
      </c>
      <c r="C32" s="1">
        <v>0.073</v>
      </c>
      <c r="D32" s="1">
        <v>0.1</v>
      </c>
      <c r="E32">
        <v>0.175</v>
      </c>
      <c r="F32" s="2">
        <v>60</v>
      </c>
      <c r="G32" s="1">
        <f t="shared" si="0"/>
        <v>130.4873511904762</v>
      </c>
      <c r="H32" s="3" t="s">
        <v>66</v>
      </c>
      <c r="I32" s="6"/>
      <c r="J32" s="5"/>
    </row>
    <row r="33" spans="1:10" ht="12.75">
      <c r="A33" t="s">
        <v>38</v>
      </c>
      <c r="B33" s="1">
        <v>0.516</v>
      </c>
      <c r="C33" s="1">
        <v>0.041</v>
      </c>
      <c r="D33" s="1">
        <v>0.092</v>
      </c>
      <c r="E33">
        <v>0.175</v>
      </c>
      <c r="F33" s="2">
        <v>60</v>
      </c>
      <c r="G33" s="1">
        <f t="shared" si="0"/>
        <v>199.72363945578235</v>
      </c>
      <c r="H33" s="3" t="s">
        <v>66</v>
      </c>
      <c r="I33" s="6"/>
      <c r="J33" s="5"/>
    </row>
    <row r="34" spans="1:10" ht="12.75">
      <c r="A34" t="s">
        <v>39</v>
      </c>
      <c r="B34" s="1">
        <v>0.243</v>
      </c>
      <c r="C34" s="1">
        <v>0.043</v>
      </c>
      <c r="D34" s="1">
        <v>0.095</v>
      </c>
      <c r="E34">
        <v>0.175</v>
      </c>
      <c r="F34" s="2">
        <v>60</v>
      </c>
      <c r="G34" s="1">
        <f t="shared" si="0"/>
        <v>77.9862792574657</v>
      </c>
      <c r="H34" s="3">
        <f>G38/G34</f>
        <v>2.508072445019405</v>
      </c>
      <c r="I34" s="6">
        <f>(G34+G35+G36+G37)/4</f>
        <v>69.70126510664595</v>
      </c>
      <c r="J34" s="6">
        <f>I38/I34</f>
        <v>2.38028061606862</v>
      </c>
    </row>
    <row r="35" spans="1:10" ht="12.75">
      <c r="A35" t="s">
        <v>40</v>
      </c>
      <c r="B35" s="1">
        <v>0.257</v>
      </c>
      <c r="C35" s="1">
        <v>0.049</v>
      </c>
      <c r="D35" s="1">
        <v>0.098</v>
      </c>
      <c r="E35">
        <v>0.175</v>
      </c>
      <c r="F35" s="2">
        <v>60</v>
      </c>
      <c r="G35" s="1">
        <f t="shared" si="0"/>
        <v>75.55683563748079</v>
      </c>
      <c r="H35" s="3">
        <f>G39/G35</f>
        <v>2.2301952177428674</v>
      </c>
      <c r="I35" s="6"/>
      <c r="J35" s="6"/>
    </row>
    <row r="36" spans="1:10" ht="12.75">
      <c r="A36" t="s">
        <v>41</v>
      </c>
      <c r="B36" s="1">
        <v>0.246</v>
      </c>
      <c r="C36" s="1">
        <v>0.051</v>
      </c>
      <c r="D36" s="1">
        <v>0.116</v>
      </c>
      <c r="E36">
        <v>0.175</v>
      </c>
      <c r="F36" s="2">
        <v>60</v>
      </c>
      <c r="G36" s="1">
        <f t="shared" si="0"/>
        <v>54.241071428571416</v>
      </c>
      <c r="H36" s="3">
        <f>G40/G36</f>
        <v>2.7806540112394367</v>
      </c>
      <c r="I36" s="6"/>
      <c r="J36" s="6"/>
    </row>
    <row r="37" spans="1:10" ht="12.75">
      <c r="A37" t="s">
        <v>42</v>
      </c>
      <c r="B37" s="1">
        <v>0.292</v>
      </c>
      <c r="C37" s="1">
        <v>0.057</v>
      </c>
      <c r="D37" s="1">
        <v>0.109</v>
      </c>
      <c r="E37">
        <v>0.175</v>
      </c>
      <c r="F37" s="2">
        <v>60</v>
      </c>
      <c r="G37" s="1">
        <f t="shared" si="0"/>
        <v>71.02087410306588</v>
      </c>
      <c r="H37" s="3">
        <f>G41/G37</f>
        <v>2.0938477374401208</v>
      </c>
      <c r="I37" s="6"/>
      <c r="J37" s="6"/>
    </row>
    <row r="38" spans="1:10" ht="12.75">
      <c r="A38" t="s">
        <v>43</v>
      </c>
      <c r="B38" s="1">
        <v>0.471</v>
      </c>
      <c r="C38" s="1">
        <v>0.049</v>
      </c>
      <c r="D38" s="1">
        <v>0.086</v>
      </c>
      <c r="E38">
        <v>0.175</v>
      </c>
      <c r="F38" s="2">
        <v>60</v>
      </c>
      <c r="G38" s="1">
        <f t="shared" si="0"/>
        <v>195.5952380952381</v>
      </c>
      <c r="H38" s="3" t="s">
        <v>66</v>
      </c>
      <c r="I38" s="6">
        <f>(G38+G39+G40+G41)/4</f>
        <v>165.90857024880944</v>
      </c>
      <c r="J38" s="6"/>
    </row>
    <row r="39" spans="1:10" ht="12.75">
      <c r="A39" t="s">
        <v>44</v>
      </c>
      <c r="B39" s="1">
        <v>0.446</v>
      </c>
      <c r="C39" s="1">
        <v>0.047</v>
      </c>
      <c r="D39" s="1">
        <v>0.091</v>
      </c>
      <c r="E39">
        <v>0.175</v>
      </c>
      <c r="F39" s="2">
        <v>60</v>
      </c>
      <c r="G39" s="1">
        <f t="shared" si="0"/>
        <v>168.5064935064935</v>
      </c>
      <c r="H39" s="3" t="s">
        <v>66</v>
      </c>
      <c r="I39" s="6"/>
      <c r="J39" s="6"/>
    </row>
    <row r="40" spans="1:10" ht="12.75">
      <c r="A40" t="s">
        <v>45</v>
      </c>
      <c r="B40" s="1">
        <v>0.439</v>
      </c>
      <c r="C40" s="1">
        <v>0.041</v>
      </c>
      <c r="D40" s="1">
        <v>0.098</v>
      </c>
      <c r="E40">
        <v>0.175</v>
      </c>
      <c r="F40" s="2">
        <v>60</v>
      </c>
      <c r="G40" s="1">
        <f t="shared" si="0"/>
        <v>150.8256528417819</v>
      </c>
      <c r="H40" s="3" t="s">
        <v>66</v>
      </c>
      <c r="I40" s="6"/>
      <c r="J40" s="6"/>
    </row>
    <row r="41" spans="1:10" ht="12.75">
      <c r="A41" t="s">
        <v>46</v>
      </c>
      <c r="B41" s="1">
        <v>0.412</v>
      </c>
      <c r="C41" s="1">
        <v>0.043</v>
      </c>
      <c r="D41" s="1">
        <v>0.094</v>
      </c>
      <c r="E41">
        <v>0.175</v>
      </c>
      <c r="F41" s="2">
        <v>60</v>
      </c>
      <c r="G41" s="1">
        <f t="shared" si="0"/>
        <v>148.70689655172416</v>
      </c>
      <c r="H41" s="3" t="s">
        <v>66</v>
      </c>
      <c r="I41" s="6"/>
      <c r="J41" s="6"/>
    </row>
    <row r="42" spans="1:10" ht="12.75">
      <c r="A42" t="s">
        <v>47</v>
      </c>
      <c r="B42" s="1">
        <v>0.227</v>
      </c>
      <c r="C42" s="1">
        <v>0.043</v>
      </c>
      <c r="D42" s="1">
        <v>0.1</v>
      </c>
      <c r="E42">
        <v>0.175</v>
      </c>
      <c r="F42" s="2">
        <v>60</v>
      </c>
      <c r="G42" s="1">
        <f t="shared" si="0"/>
        <v>65.94122023809524</v>
      </c>
      <c r="H42" s="3">
        <f>G46/G42</f>
        <v>2.9711610599285776</v>
      </c>
      <c r="I42" s="6">
        <f>(G42+G43+G44+G45)/4</f>
        <v>56.83641353596613</v>
      </c>
      <c r="J42" s="6">
        <f>I46/I42</f>
        <v>2.455513322307178</v>
      </c>
    </row>
    <row r="43" spans="1:10" ht="12.75">
      <c r="A43" t="s">
        <v>48</v>
      </c>
      <c r="B43" s="1">
        <v>0.227</v>
      </c>
      <c r="C43" s="1">
        <v>0.045</v>
      </c>
      <c r="D43" s="1">
        <v>0.099</v>
      </c>
      <c r="E43">
        <v>0.175</v>
      </c>
      <c r="F43" s="2">
        <v>60</v>
      </c>
      <c r="G43" s="1">
        <f t="shared" si="0"/>
        <v>65.66515495086925</v>
      </c>
      <c r="H43" s="3">
        <f>G47/G43</f>
        <v>2.115647482014388</v>
      </c>
      <c r="I43" s="6"/>
      <c r="J43" s="6"/>
    </row>
    <row r="44" spans="1:10" ht="12.75">
      <c r="A44" t="s">
        <v>49</v>
      </c>
      <c r="B44" s="1">
        <v>0.251</v>
      </c>
      <c r="C44" s="1">
        <v>0.077</v>
      </c>
      <c r="D44" s="1">
        <v>0.119</v>
      </c>
      <c r="E44">
        <v>0.175</v>
      </c>
      <c r="F44" s="2">
        <v>60</v>
      </c>
      <c r="G44" s="1">
        <f t="shared" si="0"/>
        <v>40.662650602409634</v>
      </c>
      <c r="H44" s="3">
        <f>G48/G44</f>
        <v>3.1101071767738437</v>
      </c>
      <c r="I44" s="6"/>
      <c r="J44" s="6"/>
    </row>
    <row r="45" spans="1:10" ht="12.75">
      <c r="A45" t="s">
        <v>50</v>
      </c>
      <c r="B45" s="1">
        <v>0.272</v>
      </c>
      <c r="C45" s="1">
        <v>0.055</v>
      </c>
      <c r="D45" s="1">
        <v>0.123</v>
      </c>
      <c r="E45">
        <v>0.175</v>
      </c>
      <c r="F45" s="2">
        <v>60</v>
      </c>
      <c r="G45" s="1">
        <f t="shared" si="0"/>
        <v>55.07662835249043</v>
      </c>
      <c r="H45" s="3">
        <f>G49/G45</f>
        <v>1.760070984915705</v>
      </c>
      <c r="I45" s="6"/>
      <c r="J45" s="6"/>
    </row>
    <row r="46" spans="1:10" ht="12.75">
      <c r="A46" t="s">
        <v>51</v>
      </c>
      <c r="B46" s="1">
        <v>0.44</v>
      </c>
      <c r="C46" s="1">
        <v>0.045</v>
      </c>
      <c r="D46" s="1">
        <v>0.083</v>
      </c>
      <c r="E46">
        <v>0.175</v>
      </c>
      <c r="F46" s="2">
        <v>60</v>
      </c>
      <c r="G46" s="1">
        <f t="shared" si="0"/>
        <v>195.92198581560282</v>
      </c>
      <c r="H46" s="3" t="s">
        <v>66</v>
      </c>
      <c r="I46" s="6">
        <f>(G46+G47+G48+G49)/4</f>
        <v>139.56257062972486</v>
      </c>
      <c r="J46" s="6"/>
    </row>
    <row r="47" spans="1:10" ht="12.75">
      <c r="A47" t="s">
        <v>52</v>
      </c>
      <c r="B47" s="1">
        <v>0.38</v>
      </c>
      <c r="C47" s="1">
        <v>0.045</v>
      </c>
      <c r="D47" s="1">
        <v>0.092</v>
      </c>
      <c r="E47">
        <v>0.175</v>
      </c>
      <c r="F47" s="2">
        <v>60</v>
      </c>
      <c r="G47" s="1">
        <f t="shared" si="0"/>
        <v>138.92431972789115</v>
      </c>
      <c r="H47" s="3" t="s">
        <v>66</v>
      </c>
      <c r="I47" s="6"/>
      <c r="J47" s="6"/>
    </row>
    <row r="48" spans="1:10" ht="12.75">
      <c r="A48" t="s">
        <v>53</v>
      </c>
      <c r="B48" s="1">
        <v>0.388</v>
      </c>
      <c r="C48" s="1">
        <v>0.039</v>
      </c>
      <c r="D48" s="1">
        <v>0.101</v>
      </c>
      <c r="E48">
        <v>0.175</v>
      </c>
      <c r="F48" s="2">
        <v>60</v>
      </c>
      <c r="G48" s="1">
        <f t="shared" si="0"/>
        <v>126.46520146520146</v>
      </c>
      <c r="H48" s="3" t="s">
        <v>66</v>
      </c>
      <c r="I48" s="6"/>
      <c r="J48" s="6"/>
    </row>
    <row r="49" spans="1:10" ht="12.75">
      <c r="A49" t="s">
        <v>54</v>
      </c>
      <c r="B49" s="1">
        <v>0.333</v>
      </c>
      <c r="C49" s="1">
        <v>0.042</v>
      </c>
      <c r="D49" s="1">
        <v>0.106</v>
      </c>
      <c r="E49">
        <v>0.175</v>
      </c>
      <c r="F49" s="2">
        <v>60</v>
      </c>
      <c r="G49" s="1">
        <f t="shared" si="0"/>
        <v>96.93877551020408</v>
      </c>
      <c r="H49" s="3" t="s">
        <v>66</v>
      </c>
      <c r="I49" s="6"/>
      <c r="J49" s="6"/>
    </row>
    <row r="50" spans="1:10" ht="12.75">
      <c r="A50" t="s">
        <v>55</v>
      </c>
      <c r="B50" s="1">
        <v>0.06</v>
      </c>
      <c r="C50" s="1">
        <v>0.041</v>
      </c>
      <c r="D50" s="1">
        <v>0.113</v>
      </c>
      <c r="E50">
        <v>0.175</v>
      </c>
      <c r="F50" s="2">
        <v>60</v>
      </c>
      <c r="G50" s="1">
        <f t="shared" si="0"/>
        <v>4.251700680272108</v>
      </c>
      <c r="H50" s="3">
        <f>G54/G50</f>
        <v>1.8033898305084752</v>
      </c>
      <c r="I50" s="6">
        <f>(G50+G51+G52+G53)/4</f>
        <v>5.051911396227292</v>
      </c>
      <c r="J50" s="6">
        <f>I54/I50</f>
        <v>1.5936421719627418</v>
      </c>
    </row>
    <row r="51" spans="1:10" ht="12.75">
      <c r="A51" t="s">
        <v>56</v>
      </c>
      <c r="B51" s="1">
        <v>0.075</v>
      </c>
      <c r="C51" s="1">
        <v>0.047</v>
      </c>
      <c r="D51" s="1">
        <v>0.102</v>
      </c>
      <c r="E51">
        <v>0.175</v>
      </c>
      <c r="F51" s="2">
        <v>60</v>
      </c>
      <c r="G51" s="1">
        <f t="shared" si="0"/>
        <v>6.583694083694083</v>
      </c>
      <c r="H51" s="3">
        <f>G55/G51</f>
        <v>1.253064167267484</v>
      </c>
      <c r="I51" s="6"/>
      <c r="J51" s="6"/>
    </row>
    <row r="52" spans="1:10" ht="12.75">
      <c r="A52" t="s">
        <v>57</v>
      </c>
      <c r="B52" s="1">
        <v>0.065</v>
      </c>
      <c r="C52" s="1">
        <v>0.044</v>
      </c>
      <c r="D52" s="1">
        <v>0.113</v>
      </c>
      <c r="E52">
        <v>0.175</v>
      </c>
      <c r="F52" s="2">
        <v>60</v>
      </c>
      <c r="G52" s="1">
        <f t="shared" si="0"/>
        <v>4.1743970315398915</v>
      </c>
      <c r="H52" s="3">
        <f>G56/G52</f>
        <v>2.2595441595441574</v>
      </c>
      <c r="I52" s="6"/>
      <c r="J52" s="6"/>
    </row>
    <row r="53" spans="1:10" ht="12.75">
      <c r="A53" t="s">
        <v>58</v>
      </c>
      <c r="B53" s="1">
        <v>0.081</v>
      </c>
      <c r="C53" s="1">
        <v>0.052</v>
      </c>
      <c r="D53" s="1">
        <v>0.107</v>
      </c>
      <c r="E53">
        <v>0.175</v>
      </c>
      <c r="F53" s="2">
        <v>60</v>
      </c>
      <c r="G53" s="1">
        <f t="shared" si="0"/>
        <v>5.197853789403087</v>
      </c>
      <c r="H53" s="3">
        <f>G57/G53</f>
        <v>1.3186705767350926</v>
      </c>
      <c r="I53" s="6"/>
      <c r="J53" s="6"/>
    </row>
    <row r="54" spans="1:10" ht="12.75">
      <c r="A54" t="s">
        <v>59</v>
      </c>
      <c r="B54" s="1">
        <v>0.067</v>
      </c>
      <c r="C54" s="1">
        <v>0.042</v>
      </c>
      <c r="D54" s="1">
        <v>0.095</v>
      </c>
      <c r="E54">
        <v>0.175</v>
      </c>
      <c r="F54" s="2">
        <v>60</v>
      </c>
      <c r="G54" s="1">
        <f t="shared" si="0"/>
        <v>7.6674737691686845</v>
      </c>
      <c r="H54" s="3" t="s">
        <v>66</v>
      </c>
      <c r="I54" s="6">
        <f>(G54+G55+G56+G57)/4</f>
        <v>8.05093905004699</v>
      </c>
      <c r="J54" s="6"/>
    </row>
    <row r="55" spans="1:10" ht="12.75">
      <c r="A55" t="s">
        <v>60</v>
      </c>
      <c r="B55" s="1">
        <v>0.066</v>
      </c>
      <c r="C55" s="1">
        <v>0.041</v>
      </c>
      <c r="D55" s="1">
        <v>0.093</v>
      </c>
      <c r="E55">
        <v>0.175</v>
      </c>
      <c r="F55" s="2">
        <v>60</v>
      </c>
      <c r="G55" s="1">
        <f t="shared" si="0"/>
        <v>8.249791144527988</v>
      </c>
      <c r="H55" s="3" t="s">
        <v>66</v>
      </c>
      <c r="I55" s="6"/>
      <c r="J55" s="6"/>
    </row>
    <row r="56" spans="1:10" ht="12.75">
      <c r="A56" t="s">
        <v>61</v>
      </c>
      <c r="B56" s="1">
        <v>0.072</v>
      </c>
      <c r="C56" s="1">
        <v>0.041</v>
      </c>
      <c r="D56" s="1">
        <v>0.101</v>
      </c>
      <c r="E56">
        <v>0.175</v>
      </c>
      <c r="F56" s="2">
        <v>60</v>
      </c>
      <c r="G56" s="1">
        <f t="shared" si="0"/>
        <v>9.43223443223443</v>
      </c>
      <c r="H56" s="3" t="s">
        <v>66</v>
      </c>
      <c r="I56" s="6"/>
      <c r="J56" s="6"/>
    </row>
    <row r="57" spans="1:10" ht="12.75">
      <c r="A57" t="s">
        <v>62</v>
      </c>
      <c r="B57" s="1">
        <v>0.067</v>
      </c>
      <c r="C57" s="1">
        <v>0.042</v>
      </c>
      <c r="D57" s="1">
        <v>0.102</v>
      </c>
      <c r="E57">
        <v>0.175</v>
      </c>
      <c r="F57" s="2">
        <v>60</v>
      </c>
      <c r="G57" s="1">
        <f t="shared" si="0"/>
        <v>6.854256854256855</v>
      </c>
      <c r="H57" s="3" t="s">
        <v>66</v>
      </c>
      <c r="I57" s="6"/>
      <c r="J57" s="6"/>
    </row>
    <row r="58" spans="1:9" ht="12.75">
      <c r="A58" t="s">
        <v>63</v>
      </c>
      <c r="B58" s="1">
        <v>0.034</v>
      </c>
      <c r="C58" s="1">
        <v>0.034</v>
      </c>
      <c r="D58" s="1">
        <v>0.036</v>
      </c>
      <c r="E58">
        <v>0.175</v>
      </c>
      <c r="F58" s="2">
        <v>60</v>
      </c>
      <c r="G58" s="1" t="s">
        <v>66</v>
      </c>
      <c r="H58" s="3" t="s">
        <v>66</v>
      </c>
      <c r="I58" s="4" t="s">
        <v>66</v>
      </c>
    </row>
  </sheetData>
  <mergeCells count="21">
    <mergeCell ref="I50:I53"/>
    <mergeCell ref="I54:I57"/>
    <mergeCell ref="J2:J9"/>
    <mergeCell ref="J10:J17"/>
    <mergeCell ref="J18:J25"/>
    <mergeCell ref="J26:J33"/>
    <mergeCell ref="J34:J41"/>
    <mergeCell ref="J42:J49"/>
    <mergeCell ref="J50:J57"/>
    <mergeCell ref="I34:I37"/>
    <mergeCell ref="I38:I41"/>
    <mergeCell ref="I42:I45"/>
    <mergeCell ref="I46:I49"/>
    <mergeCell ref="I18:I21"/>
    <mergeCell ref="I22:I25"/>
    <mergeCell ref="I26:I29"/>
    <mergeCell ref="I30:I33"/>
    <mergeCell ref="I2:I5"/>
    <mergeCell ref="I6:I9"/>
    <mergeCell ref="I10:I13"/>
    <mergeCell ref="I14:I17"/>
  </mergeCells>
  <printOptions gridLines="1"/>
  <pageMargins left="0.75" right="0.75" top="1" bottom="1" header="0.5" footer="0.5"/>
  <pageSetup orientation="landscape" paperSize="9" scale="60"/>
  <headerFooter alignWithMargins="0">
    <oddHeader>&amp;C&amp;"Verdana,Bold"LacZAssay#1(JD)_July25/08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D'Amico</dc:creator>
  <cp:keywords/>
  <dc:description/>
  <cp:lastModifiedBy>Jessica D'Amico</cp:lastModifiedBy>
  <cp:lastPrinted>2008-07-28T17:59:30Z</cp:lastPrinted>
  <dcterms:created xsi:type="dcterms:W3CDTF">2008-07-28T16:53:26Z</dcterms:created>
  <cp:category/>
  <cp:version/>
  <cp:contentType/>
  <cp:contentStatus/>
</cp:coreProperties>
</file>